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0" yWindow="0" windowWidth="23040" windowHeight="9384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1" i="1"/>
  <c r="F11" i="1" s="1"/>
  <c r="F10" i="1"/>
  <c r="E10" i="1"/>
  <c r="E9" i="1"/>
  <c r="F9" i="1" s="1"/>
  <c r="F8" i="1"/>
  <c r="E8" i="1"/>
  <c r="E7" i="1"/>
  <c r="F7" i="1" s="1"/>
  <c r="F6" i="1"/>
  <c r="E6" i="1"/>
  <c r="E5" i="1"/>
  <c r="F5" i="1" s="1"/>
  <c r="D4" i="1"/>
  <c r="D3" i="1" s="1"/>
  <c r="C4" i="1"/>
  <c r="C3" i="1" s="1"/>
  <c r="B4" i="1"/>
  <c r="B3" i="1" s="1"/>
  <c r="E4" i="1" l="1"/>
  <c r="E12" i="1"/>
  <c r="F12" i="1" s="1"/>
  <c r="E3" i="1" l="1"/>
  <c r="F4" i="1"/>
  <c r="F3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<sst xmlns="http://schemas.openxmlformats.org/spreadsheetml/2006/main" count="31" uniqueCount="31">
  <si>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</si>
  <si>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</si>
  <si>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</si>
  <si>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</si>
  <si>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</si>
  <si>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</si>
  <si>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</si>
  <si>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</si>
  <si>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</si>
  <si>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</si>
  <si>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</si>
  <si>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</si>
  <si>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</si>
  <si>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</si>
  <si>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</si>
  <si>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</si>
  <si>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</si>
  <si>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</si>
  <si>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</si>
  <si>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</si>
  <si>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</si>
  <si>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</si>
  <si>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</si>
  <si>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</si>
  <si>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</si>
  <si>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</si>
  <si>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Fideicomiso Museo de la Ciudad de León
Estado Analítico del Activo
Del 1 de Enero al 31 de Diciembre de 2021
(Cifras en Pesos)</t>
  </si>
  <si>
    <t>C.P. José Isaac Ortega Ramírez</t>
  </si>
  <si>
    <t>Sr. Gerardo Enrique Partido Vite</t>
  </si>
  <si>
    <t>Director Administrativo</t>
  </si>
  <si>
    <t>Titular del Museo de la Ciudad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</si>
</sst>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5" zoomScaleNormal="100" workbookViewId="0">
      <selection activeCell="A30" sqref="A30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5" t="s">
        <v>0</v>
      </c>
      <c r="B3" s="8">
        <f>+B4+B12</f>
        <v>9665344.6600000001</v>
      </c>
      <c r="C3" s="8">
        <f>+C4+C12</f>
        <v>7781666.3799999999</v>
      </c>
      <c r="D3" s="8">
        <f>+D4+D12</f>
        <v>8185475.6100000003</v>
      </c>
      <c r="E3" s="8">
        <f>+E4+E12</f>
        <v>9261535.4299999997</v>
      </c>
      <c r="F3" s="8">
        <f>+F4+F12</f>
        <v>-403809.22999999952</v>
      </c>
    </row>
    <row r="4" spans="1:6" x14ac:dyDescent="0.2">
      <c r="A4" s="6" t="s">
        <v>4</v>
      </c>
      <c r="B4" s="8">
        <f>+B5+B6+B7+B8+B9+B10+B11</f>
        <v>3303823.1899999995</v>
      </c>
      <c r="C4" s="8">
        <f>+C5+C6+C7+C8+C9+C10+C11</f>
        <v>7387727.8200000003</v>
      </c>
      <c r="D4" s="8">
        <f>+D5+D6+D7+D8+D9+D10+D11</f>
        <v>7685072.79</v>
      </c>
      <c r="E4" s="8">
        <f>+E5+E6+E7+E8+E9+E10+E11</f>
        <v>3006478.2199999997</v>
      </c>
      <c r="F4" s="8">
        <f t="shared" ref="F4:F21" si="0">+E4-B4</f>
        <v>-297344.96999999974</v>
      </c>
    </row>
    <row r="5" spans="1:6" x14ac:dyDescent="0.2">
      <c r="A5" s="7" t="s">
        <v>5</v>
      </c>
      <c r="B5" s="9">
        <v>2988854.1899999995</v>
      </c>
      <c r="C5" s="9">
        <v>7078115.5800000001</v>
      </c>
      <c r="D5" s="9">
        <v>7374888.5499999998</v>
      </c>
      <c r="E5" s="9">
        <f t="shared" ref="E5:E11" si="1">+B5+C5-D5</f>
        <v>2692081.2199999997</v>
      </c>
      <c r="F5" s="9">
        <f t="shared" si="0"/>
        <v>-296772.96999999974</v>
      </c>
    </row>
    <row r="6" spans="1:6" x14ac:dyDescent="0.2">
      <c r="A6" s="7" t="s">
        <v>6</v>
      </c>
      <c r="B6" s="9">
        <v>572</v>
      </c>
      <c r="C6" s="9">
        <v>309612.24</v>
      </c>
      <c r="D6" s="9">
        <v>310184.24</v>
      </c>
      <c r="E6" s="9">
        <f t="shared" si="1"/>
        <v>0</v>
      </c>
      <c r="F6" s="9">
        <f t="shared" si="0"/>
        <v>-572</v>
      </c>
    </row>
    <row r="7" spans="1:6" x14ac:dyDescent="0.2">
      <c r="A7" s="7" t="s">
        <v>7</v>
      </c>
      <c r="B7" s="9">
        <v>0</v>
      </c>
      <c r="C7" s="9">
        <v>0</v>
      </c>
      <c r="D7" s="9">
        <v>0</v>
      </c>
      <c r="E7" s="9">
        <f t="shared" si="1"/>
        <v>0</v>
      </c>
      <c r="F7" s="9">
        <f t="shared" si="0"/>
        <v>0</v>
      </c>
    </row>
    <row r="8" spans="1:6" x14ac:dyDescent="0.2">
      <c r="A8" s="7" t="s">
        <v>1</v>
      </c>
      <c r="B8" s="9">
        <v>314397</v>
      </c>
      <c r="C8" s="9">
        <v>0</v>
      </c>
      <c r="D8" s="9">
        <v>0</v>
      </c>
      <c r="E8" s="9">
        <f t="shared" si="1"/>
        <v>314397</v>
      </c>
      <c r="F8" s="9">
        <f t="shared" si="0"/>
        <v>0</v>
      </c>
    </row>
    <row r="9" spans="1:6" x14ac:dyDescent="0.2">
      <c r="A9" s="7" t="s">
        <v>2</v>
      </c>
      <c r="B9" s="9">
        <v>0</v>
      </c>
      <c r="C9" s="9">
        <v>0</v>
      </c>
      <c r="D9" s="9">
        <v>0</v>
      </c>
      <c r="E9" s="9">
        <f t="shared" si="1"/>
        <v>0</v>
      </c>
      <c r="F9" s="9">
        <f t="shared" si="0"/>
        <v>0</v>
      </c>
    </row>
    <row r="10" spans="1:6" x14ac:dyDescent="0.2">
      <c r="A10" s="7" t="s">
        <v>8</v>
      </c>
      <c r="B10" s="9">
        <v>0</v>
      </c>
      <c r="C10" s="9">
        <v>0</v>
      </c>
      <c r="D10" s="9">
        <v>0</v>
      </c>
      <c r="E10" s="9">
        <f t="shared" si="1"/>
        <v>0</v>
      </c>
      <c r="F10" s="9">
        <f t="shared" si="0"/>
        <v>0</v>
      </c>
    </row>
    <row r="11" spans="1:6" x14ac:dyDescent="0.2">
      <c r="A11" s="7" t="s">
        <v>9</v>
      </c>
      <c r="B11" s="9">
        <v>0</v>
      </c>
      <c r="C11" s="9">
        <v>0</v>
      </c>
      <c r="D11" s="9">
        <v>0</v>
      </c>
      <c r="E11" s="9">
        <f t="shared" si="1"/>
        <v>0</v>
      </c>
      <c r="F11" s="9">
        <f t="shared" si="0"/>
        <v>0</v>
      </c>
    </row>
    <row r="12" spans="1:6" x14ac:dyDescent="0.2">
      <c r="A12" s="6" t="s">
        <v>10</v>
      </c>
      <c r="B12" s="8">
        <f>+B13+B14+B15+B16+B17+B18+B19+B20+B21</f>
        <v>6361521.4699999997</v>
      </c>
      <c r="C12" s="8">
        <f>+C13+C14+C15+C16+C17+C18+C19+C20+C21</f>
        <v>393938.56</v>
      </c>
      <c r="D12" s="8">
        <f>+D13+D14+D15+D16+D17+D18+D19+D20+D21</f>
        <v>500402.81999999995</v>
      </c>
      <c r="E12" s="8">
        <f>+E13+E14+E15+E16+E17+E18+E19+E20+E21</f>
        <v>6255057.21</v>
      </c>
      <c r="F12" s="9">
        <f t="shared" si="0"/>
        <v>-106464.25999999978</v>
      </c>
    </row>
    <row r="13" spans="1:6" x14ac:dyDescent="0.2">
      <c r="A13" s="7" t="s">
        <v>11</v>
      </c>
      <c r="B13" s="9">
        <v>0</v>
      </c>
      <c r="C13" s="9">
        <v>257903.86</v>
      </c>
      <c r="D13" s="9">
        <v>257903.86</v>
      </c>
      <c r="E13" s="9">
        <f t="shared" ref="E13:E21" si="2">+B13+C13-D13</f>
        <v>0</v>
      </c>
      <c r="F13" s="9">
        <f t="shared" si="0"/>
        <v>0</v>
      </c>
    </row>
    <row r="14" spans="1:6" x14ac:dyDescent="0.2">
      <c r="A14" s="7" t="s">
        <v>12</v>
      </c>
      <c r="B14" s="10">
        <v>0</v>
      </c>
      <c r="C14" s="10">
        <v>0</v>
      </c>
      <c r="D14" s="10">
        <v>0</v>
      </c>
      <c r="E14" s="9">
        <f t="shared" si="2"/>
        <v>0</v>
      </c>
      <c r="F14" s="9">
        <f t="shared" si="0"/>
        <v>0</v>
      </c>
    </row>
    <row r="15" spans="1:6" x14ac:dyDescent="0.2">
      <c r="A15" s="7" t="s">
        <v>13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0"/>
        <v>0</v>
      </c>
    </row>
    <row r="16" spans="1:6" x14ac:dyDescent="0.2">
      <c r="A16" s="7" t="s">
        <v>14</v>
      </c>
      <c r="B16" s="9">
        <v>7212738.8099999996</v>
      </c>
      <c r="C16" s="9">
        <v>8062</v>
      </c>
      <c r="D16" s="9">
        <v>0</v>
      </c>
      <c r="E16" s="9">
        <f t="shared" si="2"/>
        <v>7220800.8099999996</v>
      </c>
      <c r="F16" s="9">
        <f t="shared" si="0"/>
        <v>8062</v>
      </c>
    </row>
    <row r="17" spans="1:6" x14ac:dyDescent="0.2">
      <c r="A17" s="7" t="s">
        <v>15</v>
      </c>
      <c r="B17" s="9">
        <v>411231.63</v>
      </c>
      <c r="C17" s="9">
        <v>127972.7</v>
      </c>
      <c r="D17" s="9">
        <v>0</v>
      </c>
      <c r="E17" s="9">
        <f t="shared" si="2"/>
        <v>539204.32999999996</v>
      </c>
      <c r="F17" s="9">
        <f t="shared" si="0"/>
        <v>127972.69999999995</v>
      </c>
    </row>
    <row r="18" spans="1:6" x14ac:dyDescent="0.2">
      <c r="A18" s="7" t="s">
        <v>16</v>
      </c>
      <c r="B18" s="9">
        <v>-1262448.97</v>
      </c>
      <c r="C18" s="9">
        <v>0</v>
      </c>
      <c r="D18" s="9">
        <v>242498.96</v>
      </c>
      <c r="E18" s="9">
        <f t="shared" si="2"/>
        <v>-1504947.93</v>
      </c>
      <c r="F18" s="9">
        <f t="shared" si="0"/>
        <v>-242498.95999999996</v>
      </c>
    </row>
    <row r="19" spans="1:6" x14ac:dyDescent="0.2">
      <c r="A19" s="7" t="s">
        <v>17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0"/>
        <v>0</v>
      </c>
    </row>
    <row r="20" spans="1:6" x14ac:dyDescent="0.2">
      <c r="A20" s="7" t="s">
        <v>18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0"/>
        <v>0</v>
      </c>
    </row>
    <row r="21" spans="1:6" x14ac:dyDescent="0.2">
      <c r="A21" s="7" t="s">
        <v>19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0"/>
        <v>0</v>
      </c>
    </row>
    <row r="23" spans="1:6" ht="13.2" x14ac:dyDescent="0.2">
      <c r="A23" s="2" t="s">
        <v>25</v>
      </c>
    </row>
    <row r="26" spans="1:6" x14ac:dyDescent="0.2">
      <c r="A26" s="1" t="s">
        <v>27</v>
      </c>
      <c r="B26" s="1" t="s">
        <v>28</v>
      </c>
    </row>
    <row r="27" spans="1:6" x14ac:dyDescent="0.2">
      <c r="A27" s="1" t="s">
        <v>29</v>
      </c>
      <c r="B27" s="1" t="s">
        <v>30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A2B070-1A45-42E0-9805-A869B5F3B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2022-02-16T00:30:36Z</cp:lastPrinted>
  <dcterms:created xsi:type="dcterms:W3CDTF">2014-02-09T04:04:15Z</dcterms:created>
  <dcterms:modified xsi:type="dcterms:W3CDTF">2022-02-16T00:30:39Z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